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АПК!$4:$9</definedName>
    <definedName name="_xlnm.Print_Area" localSheetId="0">АПК!$A$1:$AJ$26</definedName>
  </definedNames>
  <calcPr calcId="145621" refMode="R1C1"/>
</workbook>
</file>

<file path=xl/calcChain.xml><?xml version="1.0" encoding="utf-8"?>
<calcChain xmlns="http://schemas.openxmlformats.org/spreadsheetml/2006/main">
  <c r="V12" i="1" l="1"/>
  <c r="Q12" i="1"/>
  <c r="L12" i="1"/>
  <c r="L17" i="1" l="1"/>
  <c r="S18" i="1"/>
  <c r="N18" i="1"/>
  <c r="I18" i="1"/>
  <c r="H18" i="1" l="1"/>
  <c r="L25" i="1"/>
  <c r="I17" i="1"/>
  <c r="H17" i="1" s="1"/>
  <c r="I23" i="1" l="1"/>
  <c r="N25" i="1" l="1"/>
  <c r="X25" i="1"/>
  <c r="W25" i="1"/>
  <c r="V25" i="1"/>
  <c r="U25" i="1"/>
  <c r="T25" i="1"/>
  <c r="R25" i="1"/>
  <c r="Q25" i="1"/>
  <c r="P25" i="1"/>
  <c r="O25" i="1"/>
  <c r="M25" i="1"/>
  <c r="K25" i="1"/>
  <c r="J25" i="1"/>
  <c r="I25" i="1" l="1"/>
  <c r="L20" i="1"/>
  <c r="N12" i="1" l="1"/>
  <c r="N20" i="1" s="1"/>
  <c r="Q20" i="1"/>
  <c r="S12" i="1"/>
  <c r="V20" i="1"/>
  <c r="I12" i="1"/>
  <c r="I20" i="1" s="1"/>
  <c r="S14" i="1"/>
  <c r="S13" i="1"/>
  <c r="X12" i="1"/>
  <c r="X20" i="1" s="1"/>
  <c r="W12" i="1"/>
  <c r="W20" i="1" s="1"/>
  <c r="U12" i="1"/>
  <c r="U20" i="1" s="1"/>
  <c r="T12" i="1"/>
  <c r="T20" i="1" s="1"/>
  <c r="H12" i="1" l="1"/>
  <c r="X26" i="1"/>
  <c r="W26" i="1"/>
  <c r="U26" i="1"/>
  <c r="V26" i="1"/>
  <c r="S23" i="1"/>
  <c r="H23" i="1" s="1"/>
  <c r="T26" i="1"/>
  <c r="S20" i="1"/>
  <c r="H20" i="1" s="1"/>
  <c r="S25" i="1"/>
  <c r="S26" i="1" l="1"/>
  <c r="N13" i="1" l="1"/>
  <c r="I13" i="1"/>
  <c r="H13" i="1" l="1"/>
  <c r="R12" i="1" l="1"/>
  <c r="R20" i="1" s="1"/>
  <c r="P12" i="1"/>
  <c r="P20" i="1" s="1"/>
  <c r="O12" i="1"/>
  <c r="O20" i="1" s="1"/>
  <c r="M12" i="1"/>
  <c r="M20" i="1" s="1"/>
  <c r="K12" i="1"/>
  <c r="K20" i="1" s="1"/>
  <c r="J12" i="1"/>
  <c r="J20" i="1" s="1"/>
  <c r="J26" i="1" l="1"/>
  <c r="K26" i="1"/>
  <c r="L26" i="1"/>
  <c r="M26" i="1"/>
  <c r="O26" i="1"/>
  <c r="P26" i="1"/>
  <c r="Q26" i="1"/>
  <c r="R26" i="1"/>
  <c r="N14" i="1"/>
  <c r="N26" i="1" l="1"/>
  <c r="I14" i="1" l="1"/>
  <c r="H14" i="1" l="1"/>
  <c r="H25" i="1"/>
  <c r="I26" i="1" l="1"/>
  <c r="H26" i="1" s="1"/>
</calcChain>
</file>

<file path=xl/sharedStrings.xml><?xml version="1.0" encoding="utf-8"?>
<sst xmlns="http://schemas.openxmlformats.org/spreadsheetml/2006/main" count="128" uniqueCount="53">
  <si>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</si>
  <si>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</si>
  <si>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</si>
  <si>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</si>
  <si>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</si>
  <si>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</si>
  <si>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</si>
  <si>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</si>
  <si>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</si>
  <si>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</si>
  <si>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</si>
  <si>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</si>
  <si>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</si>
  <si>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</si>
  <si>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</si>
  <si>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</si>
  <si>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</si>
  <si>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</si>
  <si>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</si>
  <si>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</si>
  <si>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</si>
  <si>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</si>
  <si>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</si>
  <si>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</si>
  <si>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</si>
  <si>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</si>
  <si>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</si>
  <si>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Контрольное событие 6 Благоустройство территории при строительстве водопроводных сетей в п. Озерный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</si>
  <si>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</si>
  <si>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</si>
  <si>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</si>
  <si>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</si>
  <si>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</si>
  <si>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</si>
  <si>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2026 год</t>
  </si>
  <si>
    <t>Контрольное событие 1                                                 Проведены ярмарки выходного дня</t>
  </si>
  <si>
    <t>2.</t>
  </si>
  <si>
    <t>2027 год</t>
  </si>
  <si>
    <t>3.</t>
  </si>
  <si>
    <t xml:space="preserve">Основное мероприятие   1.2.1.   Реализация народных проектов в сфере агропромышленного комплекса, прошедших отбор в рамках проекта "Народный бюджет"                                  </t>
  </si>
  <si>
    <t>Создание условий для прозводства пищевой продукции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</si>
  <si>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рыбоводства"</t>
  </si>
  <si>
    <t>Задача 2 "Создание условий для производства пищевой продукции"</t>
  </si>
  <si>
    <t>2.1.</t>
  </si>
  <si>
    <t>План мероприятий по реализации муниципальной программы МО МР "Печора" "Развитие агропромышленного  комплекса" на 2026-2028 годы</t>
  </si>
  <si>
    <t>2028 год</t>
  </si>
  <si>
    <t>Мероприятие 1.2.1.1 Реализация проекта "Народный бюджет" "Приобретение Автолавки для продажи и перевозки продуктов"</t>
  </si>
  <si>
    <t xml:space="preserve">Контрольное событие 2                                                 Реализован проект "Народный бюджет" "Приобретение Автолавки для продажи и перевозки продуктов"                </t>
  </si>
  <si>
    <t xml:space="preserve">Шутов О.И. - глава муниципального района "Печора"- руководитель администрации </t>
  </si>
  <si>
    <t>Шутов О.И. - глава муниципального района "Печора"- руководитель администрации</t>
  </si>
  <si>
    <t>Солякова Е.Ф. - Начальник отдела экономики и инвестиций администрации МР "Печора"</t>
  </si>
  <si>
    <t>"Приложение
 к постановлению администрации  МР "Печора" 
 от 29 декабря 2025 г. №  1862</t>
  </si>
  <si>
    <t>Приложение
 к постановлению администрации  МР "Печора" 
 от  27 января 2026 г. № 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</si>
</sst>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4"/>
  <sheetViews>
    <sheetView tabSelected="1" view="pageBreakPreview" zoomScale="60" workbookViewId="0">
      <pane ySplit="8" topLeftCell="A16" activePane="bottomLeft" state="frozen"/>
      <selection pane="bottomLeft" activeCell="S17" sqref="S17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72.75" customHeight="1" x14ac:dyDescent="0.25">
      <c r="R1" s="37" t="s">
        <v>52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2" spans="1:37" ht="67.5" customHeight="1" x14ac:dyDescent="0.25">
      <c r="P2" s="32"/>
      <c r="Q2" s="32"/>
      <c r="R2" s="81" t="s">
        <v>51</v>
      </c>
      <c r="S2" s="81"/>
      <c r="T2" s="81"/>
      <c r="U2" s="81"/>
      <c r="V2" s="81"/>
      <c r="W2" s="81"/>
      <c r="X2" s="81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</row>
    <row r="3" spans="1:37" ht="15.75" hidden="1" customHeight="1" x14ac:dyDescent="0.25"/>
    <row r="4" spans="1:37" ht="21" customHeight="1" x14ac:dyDescent="0.25">
      <c r="A4" s="41" t="s">
        <v>44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8"/>
      <c r="AK4" s="4"/>
    </row>
    <row r="5" spans="1:37" s="6" customFormat="1" ht="51" customHeight="1" x14ac:dyDescent="0.25">
      <c r="A5" s="61" t="s">
        <v>0</v>
      </c>
      <c r="B5" s="61" t="s">
        <v>7</v>
      </c>
      <c r="C5" s="61" t="s">
        <v>22</v>
      </c>
      <c r="D5" s="61" t="s">
        <v>23</v>
      </c>
      <c r="E5" s="61" t="s">
        <v>1</v>
      </c>
      <c r="F5" s="61" t="s">
        <v>2</v>
      </c>
      <c r="G5" s="61" t="s">
        <v>3</v>
      </c>
      <c r="H5" s="54" t="s">
        <v>4</v>
      </c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6"/>
      <c r="Y5" s="54" t="s">
        <v>5</v>
      </c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6"/>
      <c r="AK5" s="5"/>
    </row>
    <row r="6" spans="1:37" s="6" customFormat="1" ht="7.5" customHeight="1" x14ac:dyDescent="0.25">
      <c r="A6" s="62"/>
      <c r="B6" s="62"/>
      <c r="C6" s="62"/>
      <c r="D6" s="62"/>
      <c r="E6" s="62"/>
      <c r="F6" s="62"/>
      <c r="G6" s="62"/>
      <c r="H6" s="84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6"/>
      <c r="Y6" s="57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9"/>
      <c r="AK6" s="5"/>
    </row>
    <row r="7" spans="1:37" ht="24" customHeight="1" x14ac:dyDescent="0.25">
      <c r="A7" s="62"/>
      <c r="B7" s="62"/>
      <c r="C7" s="62"/>
      <c r="D7" s="62"/>
      <c r="E7" s="62"/>
      <c r="F7" s="62"/>
      <c r="G7" s="62"/>
      <c r="H7" s="49" t="s">
        <v>6</v>
      </c>
      <c r="I7" s="60" t="s">
        <v>34</v>
      </c>
      <c r="J7" s="60"/>
      <c r="K7" s="60"/>
      <c r="L7" s="60"/>
      <c r="M7" s="60"/>
      <c r="N7" s="60" t="s">
        <v>37</v>
      </c>
      <c r="O7" s="60"/>
      <c r="P7" s="60"/>
      <c r="Q7" s="60"/>
      <c r="R7" s="60"/>
      <c r="S7" s="60" t="s">
        <v>45</v>
      </c>
      <c r="T7" s="60"/>
      <c r="U7" s="60"/>
      <c r="V7" s="60"/>
      <c r="W7" s="60"/>
      <c r="X7" s="60"/>
      <c r="Y7" s="64" t="s">
        <v>34</v>
      </c>
      <c r="Z7" s="65"/>
      <c r="AA7" s="65"/>
      <c r="AB7" s="66"/>
      <c r="AC7" s="51" t="s">
        <v>37</v>
      </c>
      <c r="AD7" s="67"/>
      <c r="AE7" s="67"/>
      <c r="AF7" s="68"/>
      <c r="AG7" s="51" t="s">
        <v>45</v>
      </c>
      <c r="AH7" s="52"/>
      <c r="AI7" s="52"/>
      <c r="AJ7" s="53"/>
      <c r="AK7"/>
    </row>
    <row r="8" spans="1:37" ht="105" customHeight="1" x14ac:dyDescent="0.25">
      <c r="A8" s="83"/>
      <c r="B8" s="63"/>
      <c r="C8" s="63"/>
      <c r="D8" s="63"/>
      <c r="E8" s="63"/>
      <c r="F8" s="63"/>
      <c r="G8" s="63"/>
      <c r="H8" s="50"/>
      <c r="I8" s="26" t="s">
        <v>20</v>
      </c>
      <c r="J8" s="25" t="s">
        <v>8</v>
      </c>
      <c r="K8" s="25" t="s">
        <v>9</v>
      </c>
      <c r="L8" s="25" t="s">
        <v>10</v>
      </c>
      <c r="M8" s="25" t="s">
        <v>11</v>
      </c>
      <c r="N8" s="26" t="s">
        <v>20</v>
      </c>
      <c r="O8" s="25" t="s">
        <v>8</v>
      </c>
      <c r="P8" s="25" t="s">
        <v>9</v>
      </c>
      <c r="Q8" s="25" t="s">
        <v>10</v>
      </c>
      <c r="R8" s="25" t="s">
        <v>11</v>
      </c>
      <c r="S8" s="25" t="s">
        <v>20</v>
      </c>
      <c r="T8" s="25" t="s">
        <v>8</v>
      </c>
      <c r="U8" s="25" t="s">
        <v>9</v>
      </c>
      <c r="V8" s="25" t="s">
        <v>10</v>
      </c>
      <c r="W8" s="25" t="s">
        <v>24</v>
      </c>
      <c r="X8" s="25" t="s">
        <v>11</v>
      </c>
      <c r="Y8" s="7">
        <v>1</v>
      </c>
      <c r="Z8" s="7">
        <v>2</v>
      </c>
      <c r="AA8" s="7">
        <v>3</v>
      </c>
      <c r="AB8" s="7">
        <v>4</v>
      </c>
      <c r="AC8" s="7">
        <v>1</v>
      </c>
      <c r="AD8" s="7">
        <v>2</v>
      </c>
      <c r="AE8" s="7">
        <v>3</v>
      </c>
      <c r="AF8" s="7">
        <v>4</v>
      </c>
      <c r="AG8" s="7">
        <v>1</v>
      </c>
      <c r="AH8" s="7">
        <v>2</v>
      </c>
      <c r="AI8" s="7">
        <v>3</v>
      </c>
      <c r="AJ8" s="7">
        <v>4</v>
      </c>
      <c r="AK8" s="3"/>
    </row>
    <row r="9" spans="1:37" s="2" customFormat="1" ht="19.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  <c r="U9" s="8">
        <v>21</v>
      </c>
      <c r="V9" s="8">
        <v>22</v>
      </c>
      <c r="W9" s="8">
        <v>23</v>
      </c>
      <c r="X9" s="8">
        <v>24</v>
      </c>
      <c r="Y9" s="8">
        <v>25</v>
      </c>
      <c r="Z9" s="8">
        <v>26</v>
      </c>
      <c r="AA9" s="8">
        <v>27</v>
      </c>
      <c r="AB9" s="8">
        <v>28</v>
      </c>
      <c r="AC9" s="8">
        <v>29</v>
      </c>
      <c r="AD9" s="8">
        <v>30</v>
      </c>
      <c r="AE9" s="8">
        <v>31</v>
      </c>
      <c r="AF9" s="8">
        <v>32</v>
      </c>
      <c r="AG9" s="8">
        <v>33</v>
      </c>
      <c r="AH9" s="8">
        <v>34</v>
      </c>
      <c r="AI9" s="8">
        <v>35</v>
      </c>
      <c r="AJ9" s="8">
        <v>36</v>
      </c>
      <c r="AK9" s="9"/>
    </row>
    <row r="10" spans="1:37" ht="24" customHeight="1" x14ac:dyDescent="0.25">
      <c r="A10" s="74" t="s">
        <v>28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6"/>
      <c r="AK10" s="3"/>
    </row>
    <row r="11" spans="1:37" ht="24.75" customHeight="1" x14ac:dyDescent="0.25">
      <c r="A11" s="46" t="s">
        <v>41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7" s="13" customFormat="1" ht="56.25" customHeight="1" x14ac:dyDescent="0.25">
      <c r="A12" s="10" t="s">
        <v>13</v>
      </c>
      <c r="B12" s="11" t="s">
        <v>30</v>
      </c>
      <c r="C12" s="69" t="s">
        <v>48</v>
      </c>
      <c r="D12" s="69" t="s">
        <v>50</v>
      </c>
      <c r="E12" s="44" t="s">
        <v>18</v>
      </c>
      <c r="F12" s="33">
        <v>46023</v>
      </c>
      <c r="G12" s="33">
        <v>47118</v>
      </c>
      <c r="H12" s="12">
        <f>I12+N12+S12</f>
        <v>360</v>
      </c>
      <c r="I12" s="12">
        <f>L12</f>
        <v>120</v>
      </c>
      <c r="J12" s="12">
        <f t="shared" ref="J12:U12" si="0">J14</f>
        <v>0</v>
      </c>
      <c r="K12" s="12">
        <f t="shared" si="0"/>
        <v>0</v>
      </c>
      <c r="L12" s="12">
        <f>L14</f>
        <v>120</v>
      </c>
      <c r="M12" s="12">
        <f t="shared" si="0"/>
        <v>0</v>
      </c>
      <c r="N12" s="12">
        <f>Q12</f>
        <v>120</v>
      </c>
      <c r="O12" s="12">
        <f t="shared" si="0"/>
        <v>0</v>
      </c>
      <c r="P12" s="12">
        <f t="shared" si="0"/>
        <v>0</v>
      </c>
      <c r="Q12" s="12">
        <f>Q14</f>
        <v>120</v>
      </c>
      <c r="R12" s="12">
        <f t="shared" si="0"/>
        <v>0</v>
      </c>
      <c r="S12" s="12">
        <f>V12</f>
        <v>120</v>
      </c>
      <c r="T12" s="12">
        <f t="shared" si="0"/>
        <v>0</v>
      </c>
      <c r="U12" s="12">
        <f t="shared" si="0"/>
        <v>0</v>
      </c>
      <c r="V12" s="12">
        <f>V14</f>
        <v>120</v>
      </c>
      <c r="W12" s="12">
        <f t="shared" ref="W12:X12" si="1">W14</f>
        <v>0</v>
      </c>
      <c r="X12" s="12">
        <f t="shared" si="1"/>
        <v>0</v>
      </c>
      <c r="Y12" s="12" t="s">
        <v>12</v>
      </c>
      <c r="Z12" s="12" t="s">
        <v>12</v>
      </c>
      <c r="AA12" s="12" t="s">
        <v>12</v>
      </c>
      <c r="AB12" s="12" t="s">
        <v>12</v>
      </c>
      <c r="AC12" s="12" t="s">
        <v>12</v>
      </c>
      <c r="AD12" s="12" t="s">
        <v>12</v>
      </c>
      <c r="AE12" s="12" t="s">
        <v>12</v>
      </c>
      <c r="AF12" s="12" t="s">
        <v>12</v>
      </c>
      <c r="AG12" s="12" t="s">
        <v>12</v>
      </c>
      <c r="AH12" s="12" t="s">
        <v>12</v>
      </c>
      <c r="AI12" s="12" t="s">
        <v>12</v>
      </c>
      <c r="AJ12" s="12" t="s">
        <v>12</v>
      </c>
    </row>
    <row r="13" spans="1:37" s="13" customFormat="1" ht="38.25" customHeight="1" x14ac:dyDescent="0.25">
      <c r="A13" s="14" t="s">
        <v>14</v>
      </c>
      <c r="B13" s="11" t="s">
        <v>31</v>
      </c>
      <c r="C13" s="70"/>
      <c r="D13" s="72"/>
      <c r="E13" s="45"/>
      <c r="F13" s="34">
        <v>46023</v>
      </c>
      <c r="G13" s="34">
        <v>47118</v>
      </c>
      <c r="H13" s="16">
        <f>I13+N13+S13</f>
        <v>0</v>
      </c>
      <c r="I13" s="16">
        <f>J13+K13+L13+M13</f>
        <v>0</v>
      </c>
      <c r="J13" s="16">
        <v>0</v>
      </c>
      <c r="K13" s="16">
        <v>0</v>
      </c>
      <c r="L13" s="16">
        <v>0</v>
      </c>
      <c r="M13" s="16">
        <v>0</v>
      </c>
      <c r="N13" s="16">
        <f>O13+P13+Q13+R13</f>
        <v>0</v>
      </c>
      <c r="O13" s="16">
        <v>0</v>
      </c>
      <c r="P13" s="16">
        <v>0</v>
      </c>
      <c r="Q13" s="16">
        <v>0</v>
      </c>
      <c r="R13" s="16">
        <v>0</v>
      </c>
      <c r="S13" s="16">
        <f>T13+U13+V13+X13</f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 t="s">
        <v>12</v>
      </c>
      <c r="Z13" s="16" t="s">
        <v>12</v>
      </c>
      <c r="AA13" s="16" t="s">
        <v>12</v>
      </c>
      <c r="AB13" s="16" t="s">
        <v>12</v>
      </c>
      <c r="AC13" s="16" t="s">
        <v>12</v>
      </c>
      <c r="AD13" s="16" t="s">
        <v>12</v>
      </c>
      <c r="AE13" s="16" t="s">
        <v>12</v>
      </c>
      <c r="AF13" s="16" t="s">
        <v>12</v>
      </c>
      <c r="AG13" s="16" t="s">
        <v>12</v>
      </c>
      <c r="AH13" s="16" t="s">
        <v>12</v>
      </c>
      <c r="AI13" s="16" t="s">
        <v>12</v>
      </c>
      <c r="AJ13" s="16" t="s">
        <v>12</v>
      </c>
    </row>
    <row r="14" spans="1:37" ht="54" customHeight="1" x14ac:dyDescent="0.25">
      <c r="A14" s="14" t="s">
        <v>21</v>
      </c>
      <c r="B14" s="15" t="s">
        <v>32</v>
      </c>
      <c r="C14" s="70"/>
      <c r="D14" s="72"/>
      <c r="E14" s="45"/>
      <c r="F14" s="34">
        <v>46023</v>
      </c>
      <c r="G14" s="34">
        <v>47118</v>
      </c>
      <c r="H14" s="16">
        <f>I14+N14+S14</f>
        <v>360</v>
      </c>
      <c r="I14" s="16">
        <f t="shared" ref="I14" si="2">J14+K14+L14+M14</f>
        <v>120</v>
      </c>
      <c r="J14" s="16">
        <v>0</v>
      </c>
      <c r="K14" s="16">
        <v>0</v>
      </c>
      <c r="L14" s="16">
        <v>120</v>
      </c>
      <c r="M14" s="16">
        <v>0</v>
      </c>
      <c r="N14" s="16">
        <f t="shared" ref="N14" si="3">O14+P14+Q14+R14</f>
        <v>120</v>
      </c>
      <c r="O14" s="16">
        <v>0</v>
      </c>
      <c r="P14" s="16">
        <v>0</v>
      </c>
      <c r="Q14" s="16">
        <v>120</v>
      </c>
      <c r="R14" s="16">
        <v>0</v>
      </c>
      <c r="S14" s="16">
        <f t="shared" ref="S14" si="4">T14+U14+V14+X14</f>
        <v>120</v>
      </c>
      <c r="T14" s="16">
        <v>0</v>
      </c>
      <c r="U14" s="16">
        <v>0</v>
      </c>
      <c r="V14" s="16">
        <v>120</v>
      </c>
      <c r="W14" s="16">
        <v>0</v>
      </c>
      <c r="X14" s="16">
        <v>0</v>
      </c>
      <c r="Y14" s="16" t="s">
        <v>12</v>
      </c>
      <c r="Z14" s="16" t="s">
        <v>12</v>
      </c>
      <c r="AA14" s="16" t="s">
        <v>12</v>
      </c>
      <c r="AB14" s="16" t="s">
        <v>12</v>
      </c>
      <c r="AC14" s="16" t="s">
        <v>12</v>
      </c>
      <c r="AD14" s="16" t="s">
        <v>12</v>
      </c>
      <c r="AE14" s="16" t="s">
        <v>12</v>
      </c>
      <c r="AF14" s="16" t="s">
        <v>12</v>
      </c>
      <c r="AG14" s="16" t="s">
        <v>12</v>
      </c>
      <c r="AH14" s="16" t="s">
        <v>12</v>
      </c>
      <c r="AI14" s="16" t="s">
        <v>12</v>
      </c>
      <c r="AJ14" s="16" t="s">
        <v>12</v>
      </c>
    </row>
    <row r="15" spans="1:37" ht="63" customHeight="1" x14ac:dyDescent="0.25">
      <c r="A15" s="17"/>
      <c r="B15" s="18" t="s">
        <v>35</v>
      </c>
      <c r="C15" s="71"/>
      <c r="D15" s="73"/>
      <c r="E15" s="45"/>
      <c r="F15" s="34">
        <v>46023</v>
      </c>
      <c r="G15" s="34">
        <v>47118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6" t="s">
        <v>12</v>
      </c>
      <c r="Z15" s="16" t="s">
        <v>12</v>
      </c>
      <c r="AA15" s="16" t="s">
        <v>12</v>
      </c>
      <c r="AB15" s="16" t="s">
        <v>12</v>
      </c>
      <c r="AC15" s="16" t="s">
        <v>12</v>
      </c>
      <c r="AD15" s="16" t="s">
        <v>12</v>
      </c>
      <c r="AE15" s="16" t="s">
        <v>12</v>
      </c>
      <c r="AF15" s="16" t="s">
        <v>12</v>
      </c>
      <c r="AG15" s="16" t="s">
        <v>12</v>
      </c>
      <c r="AH15" s="16" t="s">
        <v>12</v>
      </c>
      <c r="AI15" s="16" t="s">
        <v>12</v>
      </c>
      <c r="AJ15" s="16" t="s">
        <v>12</v>
      </c>
    </row>
    <row r="16" spans="1:37" ht="30" customHeight="1" x14ac:dyDescent="0.25">
      <c r="A16" s="46" t="s">
        <v>42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8"/>
    </row>
    <row r="17" spans="1:42" ht="96" customHeight="1" x14ac:dyDescent="0.25">
      <c r="A17" s="14" t="s">
        <v>36</v>
      </c>
      <c r="B17" s="11" t="s">
        <v>39</v>
      </c>
      <c r="C17" s="77" t="s">
        <v>48</v>
      </c>
      <c r="D17" s="77" t="s">
        <v>50</v>
      </c>
      <c r="E17" s="44" t="s">
        <v>40</v>
      </c>
      <c r="F17" s="33">
        <v>46023</v>
      </c>
      <c r="G17" s="33">
        <v>47118</v>
      </c>
      <c r="H17" s="12">
        <f t="shared" ref="H17" si="5">I17+N17+S17</f>
        <v>250</v>
      </c>
      <c r="I17" s="12">
        <f>J17+K17+L17+M17</f>
        <v>250</v>
      </c>
      <c r="J17" s="12">
        <v>0</v>
      </c>
      <c r="K17" s="12">
        <v>0</v>
      </c>
      <c r="L17" s="12">
        <f>L18</f>
        <v>250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/>
      <c r="Z17" s="12"/>
      <c r="AA17" s="12"/>
      <c r="AB17" s="12"/>
      <c r="AC17" s="16"/>
      <c r="AD17" s="16"/>
      <c r="AE17" s="16"/>
      <c r="AF17" s="16"/>
      <c r="AG17" s="16"/>
      <c r="AH17" s="16"/>
      <c r="AI17" s="16"/>
      <c r="AJ17" s="16"/>
    </row>
    <row r="18" spans="1:42" ht="72.75" customHeight="1" x14ac:dyDescent="0.25">
      <c r="A18" s="14" t="s">
        <v>43</v>
      </c>
      <c r="B18" s="15" t="s">
        <v>46</v>
      </c>
      <c r="C18" s="78"/>
      <c r="D18" s="78"/>
      <c r="E18" s="45"/>
      <c r="F18" s="34">
        <v>45658</v>
      </c>
      <c r="G18" s="34">
        <v>46752</v>
      </c>
      <c r="H18" s="16">
        <f>I18+N18+S18</f>
        <v>250</v>
      </c>
      <c r="I18" s="16">
        <f>J18+K18+L18+M18</f>
        <v>250</v>
      </c>
      <c r="J18" s="16">
        <v>0</v>
      </c>
      <c r="K18" s="16">
        <v>0</v>
      </c>
      <c r="L18" s="16">
        <v>250</v>
      </c>
      <c r="M18" s="16">
        <v>0</v>
      </c>
      <c r="N18" s="16">
        <f>O18+P18+Q18+R18</f>
        <v>0</v>
      </c>
      <c r="O18" s="16">
        <v>0</v>
      </c>
      <c r="P18" s="16">
        <v>0</v>
      </c>
      <c r="Q18" s="16">
        <v>0</v>
      </c>
      <c r="R18" s="16">
        <v>0</v>
      </c>
      <c r="S18" s="16">
        <f>T18+U18+V18+W18+X18</f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 t="s">
        <v>12</v>
      </c>
      <c r="Z18" s="16" t="s">
        <v>12</v>
      </c>
      <c r="AA18" s="16" t="s">
        <v>12</v>
      </c>
      <c r="AB18" s="16" t="s">
        <v>12</v>
      </c>
      <c r="AC18" s="16"/>
      <c r="AD18" s="16"/>
      <c r="AE18" s="16"/>
      <c r="AF18" s="16"/>
      <c r="AG18" s="16"/>
      <c r="AH18" s="16"/>
      <c r="AI18" s="16"/>
      <c r="AJ18" s="16"/>
    </row>
    <row r="19" spans="1:42" ht="84" customHeight="1" x14ac:dyDescent="0.25">
      <c r="A19" s="17"/>
      <c r="B19" s="18" t="s">
        <v>47</v>
      </c>
      <c r="C19" s="79"/>
      <c r="D19" s="79"/>
      <c r="E19" s="80"/>
      <c r="F19" s="34">
        <v>45658</v>
      </c>
      <c r="G19" s="34">
        <v>46752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 t="s">
        <v>12</v>
      </c>
      <c r="Z19" s="16" t="s">
        <v>12</v>
      </c>
      <c r="AA19" s="16" t="s">
        <v>12</v>
      </c>
      <c r="AB19" s="16" t="s">
        <v>12</v>
      </c>
      <c r="AC19" s="16"/>
      <c r="AD19" s="16"/>
      <c r="AE19" s="16"/>
      <c r="AF19" s="16"/>
      <c r="AG19" s="16"/>
      <c r="AH19" s="16"/>
      <c r="AI19" s="16"/>
      <c r="AJ19" s="16"/>
    </row>
    <row r="20" spans="1:42" s="4" customFormat="1" ht="27.75" customHeight="1" x14ac:dyDescent="0.25">
      <c r="A20" s="14"/>
      <c r="B20" s="11" t="s">
        <v>15</v>
      </c>
      <c r="C20" s="15"/>
      <c r="D20" s="15"/>
      <c r="E20" s="36"/>
      <c r="F20" s="27"/>
      <c r="G20" s="28"/>
      <c r="H20" s="12">
        <f>I20+N20+S20</f>
        <v>610</v>
      </c>
      <c r="I20" s="12">
        <f>I12+I17</f>
        <v>370</v>
      </c>
      <c r="J20" s="12">
        <f>J12</f>
        <v>0</v>
      </c>
      <c r="K20" s="12">
        <f>K12</f>
        <v>0</v>
      </c>
      <c r="L20" s="12">
        <f>L12+L17</f>
        <v>370</v>
      </c>
      <c r="M20" s="12">
        <f t="shared" ref="M20:R20" si="6">M12</f>
        <v>0</v>
      </c>
      <c r="N20" s="12">
        <f t="shared" si="6"/>
        <v>120</v>
      </c>
      <c r="O20" s="12">
        <f t="shared" si="6"/>
        <v>0</v>
      </c>
      <c r="P20" s="12">
        <f t="shared" si="6"/>
        <v>0</v>
      </c>
      <c r="Q20" s="12">
        <f t="shared" si="6"/>
        <v>120</v>
      </c>
      <c r="R20" s="12">
        <f t="shared" si="6"/>
        <v>0</v>
      </c>
      <c r="S20" s="12">
        <f>T20+U20+V20+W20+X20</f>
        <v>120</v>
      </c>
      <c r="T20" s="12">
        <f>T12</f>
        <v>0</v>
      </c>
      <c r="U20" s="12">
        <f>U12</f>
        <v>0</v>
      </c>
      <c r="V20" s="12">
        <f>V12</f>
        <v>120</v>
      </c>
      <c r="W20" s="12">
        <f>W12</f>
        <v>0</v>
      </c>
      <c r="X20" s="12">
        <f>X12</f>
        <v>0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2" ht="21.75" customHeight="1" x14ac:dyDescent="0.25">
      <c r="A21" s="41" t="s">
        <v>29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3"/>
    </row>
    <row r="22" spans="1:42" ht="19.5" customHeight="1" x14ac:dyDescent="0.25">
      <c r="A22" s="46" t="s">
        <v>19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</row>
    <row r="23" spans="1:42" s="13" customFormat="1" ht="126.6" customHeight="1" x14ac:dyDescent="0.25">
      <c r="A23" s="10" t="s">
        <v>38</v>
      </c>
      <c r="B23" s="11" t="s">
        <v>33</v>
      </c>
      <c r="C23" s="20" t="s">
        <v>49</v>
      </c>
      <c r="D23" s="20" t="s">
        <v>50</v>
      </c>
      <c r="E23" s="39" t="s">
        <v>25</v>
      </c>
      <c r="F23" s="34"/>
      <c r="G23" s="34"/>
      <c r="H23" s="12">
        <f>I23+N23+S23</f>
        <v>0</v>
      </c>
      <c r="I23" s="12">
        <f>L23</f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f>U23</f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6"/>
      <c r="Z23" s="16"/>
      <c r="AA23" s="16"/>
      <c r="AB23" s="16"/>
      <c r="AC23" s="23"/>
      <c r="AD23" s="12"/>
      <c r="AE23" s="12"/>
      <c r="AF23" s="12"/>
      <c r="AG23" s="24"/>
      <c r="AH23" s="24"/>
      <c r="AI23" s="24"/>
      <c r="AJ23" s="21"/>
      <c r="AP23" s="31"/>
    </row>
    <row r="24" spans="1:42" s="13" customFormat="1" ht="117" hidden="1" customHeight="1" x14ac:dyDescent="0.25">
      <c r="A24" s="10"/>
      <c r="B24" s="15" t="s">
        <v>27</v>
      </c>
      <c r="C24" s="35"/>
      <c r="D24" s="35" t="s">
        <v>26</v>
      </c>
      <c r="E24" s="40"/>
      <c r="F24" s="34">
        <v>44197</v>
      </c>
      <c r="G24" s="34">
        <v>45657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6" t="s">
        <v>12</v>
      </c>
      <c r="Z24" s="16" t="s">
        <v>12</v>
      </c>
      <c r="AA24" s="16" t="s">
        <v>12</v>
      </c>
      <c r="AB24" s="16" t="s">
        <v>12</v>
      </c>
      <c r="AC24" s="23"/>
      <c r="AD24" s="12"/>
      <c r="AE24" s="12"/>
      <c r="AF24" s="12"/>
      <c r="AG24" s="24"/>
      <c r="AH24" s="24"/>
      <c r="AI24" s="24"/>
      <c r="AJ24" s="21"/>
      <c r="AP24" s="31"/>
    </row>
    <row r="25" spans="1:42" ht="29.25" customHeight="1" x14ac:dyDescent="0.25">
      <c r="A25" s="17"/>
      <c r="B25" s="11" t="s">
        <v>16</v>
      </c>
      <c r="C25" s="17"/>
      <c r="D25" s="17"/>
      <c r="E25" s="22"/>
      <c r="F25" s="27"/>
      <c r="G25" s="28"/>
      <c r="H25" s="12">
        <f>I25+N25+S25</f>
        <v>0</v>
      </c>
      <c r="I25" s="12">
        <f>J25+K25+L25+M25</f>
        <v>0</v>
      </c>
      <c r="J25" s="12">
        <f t="shared" ref="J25:R25" si="7">J23</f>
        <v>0</v>
      </c>
      <c r="K25" s="12">
        <f t="shared" si="7"/>
        <v>0</v>
      </c>
      <c r="L25" s="12">
        <f t="shared" si="7"/>
        <v>0</v>
      </c>
      <c r="M25" s="12">
        <f t="shared" si="7"/>
        <v>0</v>
      </c>
      <c r="N25" s="12">
        <f t="shared" si="7"/>
        <v>0</v>
      </c>
      <c r="O25" s="12">
        <f t="shared" si="7"/>
        <v>0</v>
      </c>
      <c r="P25" s="12">
        <f t="shared" si="7"/>
        <v>0</v>
      </c>
      <c r="Q25" s="12">
        <f t="shared" si="7"/>
        <v>0</v>
      </c>
      <c r="R25" s="12">
        <f t="shared" si="7"/>
        <v>0</v>
      </c>
      <c r="S25" s="12">
        <f>T25+U25+V25+W25+X25</f>
        <v>0</v>
      </c>
      <c r="T25" s="12">
        <f>T23</f>
        <v>0</v>
      </c>
      <c r="U25" s="12">
        <f>U23</f>
        <v>0</v>
      </c>
      <c r="V25" s="12">
        <f>V23</f>
        <v>0</v>
      </c>
      <c r="W25" s="12">
        <f>W23</f>
        <v>0</v>
      </c>
      <c r="X25" s="12">
        <f>X23</f>
        <v>0</v>
      </c>
      <c r="Y25" s="19"/>
      <c r="Z25" s="19"/>
      <c r="AA25" s="19"/>
      <c r="AB25" s="19"/>
      <c r="AC25" s="19"/>
      <c r="AD25" s="19"/>
      <c r="AE25" s="19"/>
      <c r="AF25" s="16"/>
      <c r="AG25" s="19"/>
      <c r="AH25" s="19"/>
      <c r="AI25" s="19"/>
      <c r="AJ25" s="19"/>
    </row>
    <row r="26" spans="1:42" ht="26.25" customHeight="1" x14ac:dyDescent="0.25">
      <c r="A26" s="23"/>
      <c r="B26" s="23" t="s">
        <v>17</v>
      </c>
      <c r="C26" s="23"/>
      <c r="D26" s="23"/>
      <c r="E26" s="23"/>
      <c r="F26" s="12"/>
      <c r="G26" s="21"/>
      <c r="H26" s="12">
        <f>I26+N26+S26</f>
        <v>610</v>
      </c>
      <c r="I26" s="12">
        <f t="shared" ref="I26:X26" si="8">I20+I25</f>
        <v>370</v>
      </c>
      <c r="J26" s="12">
        <f t="shared" si="8"/>
        <v>0</v>
      </c>
      <c r="K26" s="12">
        <f t="shared" si="8"/>
        <v>0</v>
      </c>
      <c r="L26" s="12">
        <f t="shared" si="8"/>
        <v>370</v>
      </c>
      <c r="M26" s="12">
        <f t="shared" si="8"/>
        <v>0</v>
      </c>
      <c r="N26" s="12">
        <f t="shared" si="8"/>
        <v>120</v>
      </c>
      <c r="O26" s="12">
        <f t="shared" si="8"/>
        <v>0</v>
      </c>
      <c r="P26" s="12">
        <f t="shared" si="8"/>
        <v>0</v>
      </c>
      <c r="Q26" s="12">
        <f t="shared" si="8"/>
        <v>120</v>
      </c>
      <c r="R26" s="12">
        <f t="shared" si="8"/>
        <v>0</v>
      </c>
      <c r="S26" s="12">
        <f t="shared" si="8"/>
        <v>120</v>
      </c>
      <c r="T26" s="12">
        <f t="shared" si="8"/>
        <v>0</v>
      </c>
      <c r="U26" s="12">
        <f t="shared" si="8"/>
        <v>0</v>
      </c>
      <c r="V26" s="12">
        <f t="shared" si="8"/>
        <v>120</v>
      </c>
      <c r="W26" s="12">
        <f t="shared" si="8"/>
        <v>0</v>
      </c>
      <c r="X26" s="12">
        <f t="shared" si="8"/>
        <v>0</v>
      </c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3"/>
    </row>
    <row r="27" spans="1:42" s="13" customFormat="1" ht="26.25" customHeight="1" x14ac:dyDescent="0.25">
      <c r="A27" s="1"/>
      <c r="B27" s="1"/>
      <c r="C27" s="1"/>
      <c r="D27" s="1"/>
      <c r="E27" s="1"/>
      <c r="F27" s="3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42" x14ac:dyDescent="0.25">
      <c r="E28" s="4"/>
      <c r="F28" s="30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29"/>
      <c r="V28" s="4"/>
      <c r="W28" s="4"/>
      <c r="X28" s="4"/>
      <c r="Y28" s="4"/>
      <c r="Z28" s="4"/>
      <c r="AA28" s="4"/>
    </row>
    <row r="29" spans="1:42" x14ac:dyDescent="0.25">
      <c r="E29" s="4"/>
      <c r="F29" s="30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25">
      <c r="E30" s="4"/>
      <c r="F30" s="3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</sheetData>
  <mergeCells count="31">
    <mergeCell ref="R2:AJ2"/>
    <mergeCell ref="D5:D8"/>
    <mergeCell ref="A11:AJ11"/>
    <mergeCell ref="E5:E8"/>
    <mergeCell ref="F5:F8"/>
    <mergeCell ref="A5:A8"/>
    <mergeCell ref="B5:B8"/>
    <mergeCell ref="C5:C8"/>
    <mergeCell ref="S7:X7"/>
    <mergeCell ref="H5:X6"/>
    <mergeCell ref="A10:AJ10"/>
    <mergeCell ref="C17:C19"/>
    <mergeCell ref="D17:D19"/>
    <mergeCell ref="A16:AJ16"/>
    <mergeCell ref="E17:E19"/>
    <mergeCell ref="R1:AJ1"/>
    <mergeCell ref="E23:E24"/>
    <mergeCell ref="A21:AJ21"/>
    <mergeCell ref="E12:E15"/>
    <mergeCell ref="A22:AJ22"/>
    <mergeCell ref="A4:AJ4"/>
    <mergeCell ref="H7:H8"/>
    <mergeCell ref="AG7:AJ7"/>
    <mergeCell ref="Y5:AJ6"/>
    <mergeCell ref="I7:M7"/>
    <mergeCell ref="G5:G8"/>
    <mergeCell ref="Y7:AB7"/>
    <mergeCell ref="AC7:AF7"/>
    <mergeCell ref="C12:C15"/>
    <mergeCell ref="D12:D15"/>
    <mergeCell ref="N7:R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2026-01-27T11:50:49Z</cp:lastPrinted>
  <dcterms:created xsi:type="dcterms:W3CDTF">2014-09-11T06:26:00Z</dcterms:created>
  <dcterms:modified xsi:type="dcterms:W3CDTF">2026-02-03T13:10:25Z</dcterms:modified>
</cp:coreProperties>
</file>